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8915" windowHeight="11835" activeTab="4"/>
  </bookViews>
  <sheets>
    <sheet name="01.filtres" sheetId="5" r:id="rId1"/>
    <sheet name="02.superposition de filtres" sheetId="4" r:id="rId2"/>
    <sheet name="03.fruits et légumes" sheetId="1" r:id="rId3"/>
    <sheet name="04.couleur des palets" sheetId="2" r:id="rId4"/>
    <sheet name="05.peinture" sheetId="3" r:id="rId5"/>
  </sheets>
  <calcPr calcId="145621"/>
</workbook>
</file>

<file path=xl/calcChain.xml><?xml version="1.0" encoding="utf-8"?>
<calcChain xmlns="http://schemas.openxmlformats.org/spreadsheetml/2006/main">
  <c r="J9" i="5" l="1"/>
  <c r="J8" i="5"/>
  <c r="J7" i="5"/>
  <c r="D9" i="5"/>
  <c r="D8" i="5"/>
  <c r="D7" i="5"/>
  <c r="K7" i="4" l="1"/>
  <c r="K6" i="4"/>
  <c r="K5" i="4"/>
  <c r="D7" i="4"/>
  <c r="D6" i="4"/>
  <c r="D5" i="4"/>
  <c r="H13" i="3" l="1"/>
  <c r="H12" i="3"/>
  <c r="H10" i="3"/>
  <c r="H9" i="3"/>
  <c r="H4" i="3"/>
  <c r="H7" i="3"/>
  <c r="H6" i="3"/>
  <c r="H3" i="3"/>
  <c r="H2" i="3"/>
  <c r="E4" i="2"/>
  <c r="G23" i="1"/>
  <c r="G17" i="1"/>
  <c r="G13" i="1"/>
  <c r="G9" i="1"/>
  <c r="G5" i="1"/>
</calcChain>
</file>

<file path=xl/sharedStrings.xml><?xml version="1.0" encoding="utf-8"?>
<sst xmlns="http://schemas.openxmlformats.org/spreadsheetml/2006/main" count="84" uniqueCount="45">
  <si>
    <t>rouge</t>
  </si>
  <si>
    <t>cyan</t>
  </si>
  <si>
    <t>magenta</t>
  </si>
  <si>
    <t>jaune</t>
  </si>
  <si>
    <t>bleue</t>
  </si>
  <si>
    <t>couleur en lumière blanche</t>
  </si>
  <si>
    <t>couleur de la lumière éclairante</t>
  </si>
  <si>
    <t>verte</t>
  </si>
  <si>
    <t>un citron</t>
  </si>
  <si>
    <t>répondre en minuscules, au féminin !</t>
  </si>
  <si>
    <t>couleur du fruit/légume</t>
  </si>
  <si>
    <t>une prune</t>
  </si>
  <si>
    <t>un navet</t>
  </si>
  <si>
    <t xml:space="preserve">une tomate </t>
  </si>
  <si>
    <t>couleur du palet 1</t>
  </si>
  <si>
    <t>Réponse</t>
  </si>
  <si>
    <t>couleur du palet 2</t>
  </si>
  <si>
    <t>couleur du palet 3</t>
  </si>
  <si>
    <t>couleur du palet 4</t>
  </si>
  <si>
    <t>couleur du palet 5</t>
  </si>
  <si>
    <t>couleur du palet 6</t>
  </si>
  <si>
    <t>et</t>
  </si>
  <si>
    <t>et absorbe la couleur</t>
  </si>
  <si>
    <t xml:space="preserve">et </t>
  </si>
  <si>
    <t>et transmet la couleur</t>
  </si>
  <si>
    <t>le mélange sera de couleur</t>
  </si>
  <si>
    <t xml:space="preserve">Donner les couleurs des 6 palets </t>
  </si>
  <si>
    <t>couleur du palet</t>
  </si>
  <si>
    <r>
      <t xml:space="preserve">La matière qui compose </t>
    </r>
    <r>
      <rPr>
        <b/>
        <sz val="11"/>
        <color rgb="FFFFFF00"/>
        <rFont val="Calibri"/>
        <family val="2"/>
        <scheme val="minor"/>
      </rPr>
      <t>la peinture jaune</t>
    </r>
    <r>
      <rPr>
        <sz val="11"/>
        <color theme="1"/>
        <rFont val="Calibri"/>
        <family val="2"/>
        <scheme val="minor"/>
      </rPr>
      <t xml:space="preserve"> transmet les couleurs</t>
    </r>
  </si>
  <si>
    <r>
      <t>La matière qui compose</t>
    </r>
    <r>
      <rPr>
        <sz val="11"/>
        <color rgb="FFFF00FF"/>
        <rFont val="Calibri"/>
        <family val="2"/>
        <scheme val="minor"/>
      </rPr>
      <t xml:space="preserve"> </t>
    </r>
    <r>
      <rPr>
        <b/>
        <sz val="11"/>
        <color rgb="FFFF00FF"/>
        <rFont val="Calibri"/>
        <family val="2"/>
        <scheme val="minor"/>
      </rPr>
      <t>la peinture magenta</t>
    </r>
    <r>
      <rPr>
        <sz val="11"/>
        <color rgb="FFFF00FF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transmet les couleurs</t>
    </r>
  </si>
  <si>
    <r>
      <t xml:space="preserve">La matière qui compose </t>
    </r>
    <r>
      <rPr>
        <b/>
        <sz val="11"/>
        <color rgb="FF00CCFF"/>
        <rFont val="Calibri"/>
        <family val="2"/>
        <scheme val="minor"/>
      </rPr>
      <t>la peinture cyan</t>
    </r>
    <r>
      <rPr>
        <sz val="11"/>
        <color theme="1"/>
        <rFont val="Calibri"/>
        <family val="2"/>
        <scheme val="minor"/>
      </rPr>
      <t xml:space="preserve"> transmet les couleurs</t>
    </r>
  </si>
  <si>
    <r>
      <t xml:space="preserve">le mélange de peinture </t>
    </r>
    <r>
      <rPr>
        <b/>
        <sz val="11"/>
        <color rgb="FFFFFF00"/>
        <rFont val="Calibri"/>
        <family val="2"/>
        <scheme val="minor"/>
      </rPr>
      <t>jaune</t>
    </r>
    <r>
      <rPr>
        <sz val="11"/>
        <color theme="1"/>
        <rFont val="Calibri"/>
        <family val="2"/>
        <scheme val="minor"/>
      </rPr>
      <t xml:space="preserve"> et </t>
    </r>
    <r>
      <rPr>
        <b/>
        <sz val="11"/>
        <color rgb="FFFF00FF"/>
        <rFont val="Calibri"/>
        <family val="2"/>
        <scheme val="minor"/>
      </rPr>
      <t>magenta</t>
    </r>
    <r>
      <rPr>
        <sz val="11"/>
        <color theme="1"/>
        <rFont val="Calibri"/>
        <family val="2"/>
        <scheme val="minor"/>
      </rPr>
      <t xml:space="preserve"> absorbe les couleurs</t>
    </r>
  </si>
  <si>
    <r>
      <t xml:space="preserve">le mélange de peinture </t>
    </r>
    <r>
      <rPr>
        <b/>
        <sz val="11"/>
        <color rgb="FFFFFF00"/>
        <rFont val="Calibri"/>
        <family val="2"/>
        <scheme val="minor"/>
      </rPr>
      <t>jaune</t>
    </r>
    <r>
      <rPr>
        <sz val="11"/>
        <color theme="1"/>
        <rFont val="Calibri"/>
        <family val="2"/>
        <scheme val="minor"/>
      </rPr>
      <t xml:space="preserve"> et </t>
    </r>
    <r>
      <rPr>
        <b/>
        <sz val="11"/>
        <color rgb="FF00CCFF"/>
        <rFont val="Calibri"/>
        <family val="2"/>
        <scheme val="minor"/>
      </rPr>
      <t>cyan</t>
    </r>
    <r>
      <rPr>
        <sz val="11"/>
        <color theme="1"/>
        <rFont val="Calibri"/>
        <family val="2"/>
        <scheme val="minor"/>
      </rPr>
      <t xml:space="preserve"> absorbe les couleurs</t>
    </r>
  </si>
  <si>
    <r>
      <t xml:space="preserve">le mélange de peinture </t>
    </r>
    <r>
      <rPr>
        <b/>
        <sz val="11"/>
        <color rgb="FFFF00FF"/>
        <rFont val="Calibri"/>
        <family val="2"/>
        <scheme val="minor"/>
      </rPr>
      <t>magenta</t>
    </r>
    <r>
      <rPr>
        <sz val="11"/>
        <color theme="1"/>
        <rFont val="Calibri"/>
        <family val="2"/>
        <scheme val="minor"/>
      </rPr>
      <t xml:space="preserve"> et </t>
    </r>
    <r>
      <rPr>
        <b/>
        <sz val="11"/>
        <color rgb="FF00CCFF"/>
        <rFont val="Calibri"/>
        <family val="2"/>
        <scheme val="minor"/>
      </rPr>
      <t xml:space="preserve">cyan </t>
    </r>
    <r>
      <rPr>
        <sz val="11"/>
        <color theme="1"/>
        <rFont val="Calibri"/>
        <family val="2"/>
        <scheme val="minor"/>
      </rPr>
      <t>absorbe les couleurs</t>
    </r>
  </si>
  <si>
    <t>Indiquer la couleur de la lumière qui ressort de la superposition des filtres ci-dessous</t>
  </si>
  <si>
    <t>superposition des filtres</t>
  </si>
  <si>
    <t>couleur de la lumière qui ressort</t>
  </si>
  <si>
    <t>Indiquer la couleur des filtres</t>
  </si>
  <si>
    <t>couleur du filtre 1</t>
  </si>
  <si>
    <t>couleurs du filtre 2</t>
  </si>
  <si>
    <t>OU</t>
  </si>
  <si>
    <t>On commence en douceur !!</t>
  </si>
  <si>
    <t>ET</t>
  </si>
  <si>
    <t>Donner la couleur transmise par le filtre</t>
  </si>
  <si>
    <t>Donner les couleurs transmises par le filtre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</si>
</sst>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00FF"/>
      <name val="Calibri"/>
      <family val="2"/>
      <scheme val="minor"/>
    </font>
    <font>
      <b/>
      <sz val="11"/>
      <color rgb="FFFF00FF"/>
      <name val="Calibri"/>
      <family val="2"/>
      <scheme val="minor"/>
    </font>
    <font>
      <b/>
      <sz val="11"/>
      <color rgb="FF00CCFF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4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4F3FC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1" fillId="0" borderId="0" xfId="0" applyFont="1"/>
    <xf numFmtId="0" fontId="1" fillId="0" borderId="0" xfId="0" applyFont="1" applyProtection="1">
      <protection locked="0"/>
    </xf>
    <xf numFmtId="0" fontId="3" fillId="2" borderId="4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1" fillId="0" borderId="0" xfId="0" applyFont="1" applyProtection="1"/>
    <xf numFmtId="0" fontId="1" fillId="3" borderId="16" xfId="0" applyFont="1" applyFill="1" applyBorder="1" applyAlignment="1" applyProtection="1">
      <alignment horizontal="center" vertical="center" wrapText="1"/>
    </xf>
    <xf numFmtId="0" fontId="1" fillId="3" borderId="17" xfId="0" applyFont="1" applyFill="1" applyBorder="1" applyAlignment="1" applyProtection="1">
      <alignment horizontal="center" vertical="center" wrapText="1"/>
    </xf>
    <xf numFmtId="0" fontId="2" fillId="3" borderId="18" xfId="0" applyFont="1" applyFill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center" vertical="center"/>
    </xf>
    <xf numFmtId="0" fontId="5" fillId="0" borderId="15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0" fontId="0" fillId="3" borderId="2" xfId="0" applyFill="1" applyBorder="1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</xf>
    <xf numFmtId="0" fontId="7" fillId="2" borderId="24" xfId="0" applyFont="1" applyFill="1" applyBorder="1" applyAlignment="1" applyProtection="1">
      <alignment horizontal="center" vertical="center"/>
      <protection locked="0"/>
    </xf>
    <xf numFmtId="0" fontId="7" fillId="2" borderId="19" xfId="0" applyFont="1" applyFill="1" applyBorder="1" applyAlignment="1" applyProtection="1">
      <alignment horizontal="center" vertical="center"/>
      <protection locked="0"/>
    </xf>
    <xf numFmtId="0" fontId="7" fillId="2" borderId="20" xfId="0" applyFont="1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9" xfId="0" applyFill="1" applyBorder="1" applyAlignment="1" applyProtection="1">
      <alignment horizontal="center" vertical="center"/>
      <protection locked="0"/>
    </xf>
    <xf numFmtId="0" fontId="0" fillId="2" borderId="17" xfId="0" applyFill="1" applyBorder="1" applyAlignment="1" applyProtection="1">
      <alignment horizontal="center" vertical="center"/>
      <protection locked="0"/>
    </xf>
    <xf numFmtId="0" fontId="0" fillId="2" borderId="10" xfId="0" applyFill="1" applyBorder="1" applyAlignment="1" applyProtection="1">
      <alignment horizontal="center" vertical="center"/>
      <protection locked="0"/>
    </xf>
    <xf numFmtId="0" fontId="0" fillId="2" borderId="27" xfId="0" applyFill="1" applyBorder="1" applyAlignment="1" applyProtection="1">
      <alignment horizontal="center" vertical="center"/>
      <protection locked="0"/>
    </xf>
    <xf numFmtId="0" fontId="0" fillId="2" borderId="20" xfId="0" applyFill="1" applyBorder="1" applyAlignment="1" applyProtection="1">
      <alignment horizontal="center" vertical="center"/>
      <protection locked="0"/>
    </xf>
    <xf numFmtId="0" fontId="0" fillId="0" borderId="0" xfId="0" applyProtection="1"/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0" fillId="5" borderId="3" xfId="0" applyFont="1" applyFill="1" applyBorder="1" applyAlignment="1" applyProtection="1">
      <alignment vertical="center" wrapText="1"/>
    </xf>
    <xf numFmtId="0" fontId="0" fillId="5" borderId="4" xfId="0" applyFont="1" applyFill="1" applyBorder="1" applyAlignment="1" applyProtection="1">
      <alignment horizontal="center" vertical="center"/>
    </xf>
    <xf numFmtId="0" fontId="0" fillId="5" borderId="4" xfId="0" applyFont="1" applyFill="1" applyBorder="1" applyAlignment="1" applyProtection="1">
      <alignment horizontal="left" vertical="center" wrapText="1"/>
    </xf>
    <xf numFmtId="0" fontId="9" fillId="4" borderId="5" xfId="0" applyFont="1" applyFill="1" applyBorder="1" applyAlignment="1" applyProtection="1">
      <alignment horizontal="center" vertical="center"/>
    </xf>
    <xf numFmtId="0" fontId="0" fillId="5" borderId="6" xfId="0" applyFont="1" applyFill="1" applyBorder="1" applyAlignment="1" applyProtection="1">
      <alignment vertical="center" wrapText="1"/>
    </xf>
    <xf numFmtId="0" fontId="0" fillId="5" borderId="1" xfId="0" applyFont="1" applyFill="1" applyBorder="1" applyAlignment="1" applyProtection="1">
      <alignment horizontal="center" vertical="center"/>
    </xf>
    <xf numFmtId="0" fontId="0" fillId="5" borderId="1" xfId="0" applyFont="1" applyFill="1" applyBorder="1" applyAlignment="1" applyProtection="1">
      <alignment horizontal="left" vertical="center" wrapText="1"/>
    </xf>
    <xf numFmtId="0" fontId="9" fillId="4" borderId="7" xfId="0" applyFont="1" applyFill="1" applyBorder="1" applyAlignment="1" applyProtection="1">
      <alignment horizontal="center" vertical="center"/>
    </xf>
    <xf numFmtId="0" fontId="0" fillId="5" borderId="8" xfId="0" applyFont="1" applyFill="1" applyBorder="1" applyAlignment="1" applyProtection="1">
      <alignment vertical="center" wrapText="1"/>
    </xf>
    <xf numFmtId="0" fontId="0" fillId="5" borderId="9" xfId="0" applyFont="1" applyFill="1" applyBorder="1" applyAlignment="1" applyProtection="1">
      <alignment horizontal="center" vertical="center"/>
    </xf>
    <xf numFmtId="0" fontId="0" fillId="5" borderId="9" xfId="0" applyFont="1" applyFill="1" applyBorder="1" applyAlignment="1" applyProtection="1">
      <alignment horizontal="left" vertical="center" wrapText="1"/>
    </xf>
    <xf numFmtId="0" fontId="9" fillId="4" borderId="10" xfId="0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vertical="center" wrapText="1"/>
    </xf>
    <xf numFmtId="0" fontId="0" fillId="0" borderId="0" xfId="0" applyFill="1" applyAlignment="1" applyProtection="1">
      <alignment horizontal="center" vertical="center"/>
    </xf>
    <xf numFmtId="0" fontId="0" fillId="0" borderId="0" xfId="0" applyFill="1" applyProtection="1"/>
    <xf numFmtId="0" fontId="0" fillId="0" borderId="0" xfId="0" applyFill="1" applyAlignment="1" applyProtection="1">
      <alignment horizontal="left" vertical="center" wrapText="1"/>
    </xf>
    <xf numFmtId="0" fontId="0" fillId="5" borderId="17" xfId="0" applyFont="1" applyFill="1" applyBorder="1" applyAlignment="1" applyProtection="1">
      <alignment horizontal="center" vertical="center"/>
    </xf>
    <xf numFmtId="0" fontId="0" fillId="5" borderId="17" xfId="0" applyFont="1" applyFill="1" applyBorder="1" applyAlignment="1" applyProtection="1">
      <alignment horizontal="left" vertical="center" wrapText="1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9" fillId="4" borderId="26" xfId="0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left" vertical="center"/>
    </xf>
    <xf numFmtId="0" fontId="0" fillId="5" borderId="27" xfId="0" applyFont="1" applyFill="1" applyBorder="1" applyAlignment="1" applyProtection="1">
      <alignment horizontal="center" vertical="center"/>
    </xf>
    <xf numFmtId="0" fontId="0" fillId="5" borderId="27" xfId="0" applyFont="1" applyFill="1" applyBorder="1" applyAlignment="1" applyProtection="1">
      <alignment horizontal="left" vertical="center" wrapText="1"/>
    </xf>
    <xf numFmtId="0" fontId="0" fillId="0" borderId="28" xfId="0" applyFill="1" applyBorder="1" applyProtection="1"/>
    <xf numFmtId="0" fontId="0" fillId="0" borderId="29" xfId="0" applyFill="1" applyBorder="1" applyAlignment="1" applyProtection="1">
      <alignment horizontal="center" vertical="center"/>
    </xf>
    <xf numFmtId="0" fontId="0" fillId="0" borderId="29" xfId="0" applyFill="1" applyBorder="1" applyAlignment="1" applyProtection="1">
      <alignment horizontal="left" vertical="center"/>
    </xf>
    <xf numFmtId="0" fontId="0" fillId="0" borderId="30" xfId="0" applyFill="1" applyBorder="1" applyAlignment="1" applyProtection="1">
      <alignment horizontal="center" vertical="center"/>
    </xf>
    <xf numFmtId="0" fontId="9" fillId="4" borderId="25" xfId="0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0" fontId="0" fillId="0" borderId="0" xfId="0" applyFill="1" applyAlignment="1" applyProtection="1">
      <alignment horizontal="center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 applyProtection="1">
      <alignment horizontal="center" vertical="center" wrapText="1"/>
    </xf>
    <xf numFmtId="0" fontId="0" fillId="0" borderId="1" xfId="0" applyBorder="1" applyProtection="1"/>
    <xf numFmtId="0" fontId="4" fillId="4" borderId="1" xfId="0" applyFont="1" applyFill="1" applyBorder="1" applyAlignment="1" applyProtection="1">
      <alignment horizontal="center" vertical="center"/>
    </xf>
    <xf numFmtId="0" fontId="15" fillId="0" borderId="1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/>
    </xf>
    <xf numFmtId="0" fontId="1" fillId="0" borderId="1" xfId="0" applyFont="1" applyBorder="1" applyAlignment="1" applyProtection="1">
      <alignment horizontal="center"/>
    </xf>
    <xf numFmtId="0" fontId="1" fillId="0" borderId="9" xfId="0" applyFont="1" applyBorder="1" applyAlignment="1" applyProtection="1">
      <alignment horizontal="center"/>
    </xf>
    <xf numFmtId="0" fontId="6" fillId="0" borderId="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0" fontId="4" fillId="4" borderId="11" xfId="0" applyFont="1" applyFill="1" applyBorder="1" applyAlignment="1" applyProtection="1">
      <alignment horizontal="center" vertical="center"/>
    </xf>
    <xf numFmtId="0" fontId="4" fillId="4" borderId="12" xfId="0" applyFont="1" applyFill="1" applyBorder="1" applyAlignment="1" applyProtection="1">
      <alignment horizontal="center" vertical="center"/>
    </xf>
    <xf numFmtId="0" fontId="4" fillId="4" borderId="13" xfId="0" applyFont="1" applyFill="1" applyBorder="1" applyAlignment="1" applyProtection="1">
      <alignment horizontal="center" vertical="center"/>
    </xf>
    <xf numFmtId="0" fontId="6" fillId="0" borderId="14" xfId="0" applyFont="1" applyBorder="1" applyAlignment="1" applyProtection="1">
      <alignment horizontal="center" vertical="center"/>
    </xf>
    <xf numFmtId="0" fontId="1" fillId="0" borderId="15" xfId="0" applyFont="1" applyBorder="1" applyAlignment="1" applyProtection="1">
      <alignment horizontal="center"/>
    </xf>
    <xf numFmtId="0" fontId="1" fillId="0" borderId="15" xfId="0" applyFont="1" applyBorder="1" applyAlignment="1" applyProtection="1">
      <alignment horizontal="center" vertical="center"/>
    </xf>
    <xf numFmtId="0" fontId="4" fillId="4" borderId="21" xfId="0" applyFont="1" applyFill="1" applyBorder="1" applyAlignment="1" applyProtection="1">
      <alignment horizontal="center" vertical="center"/>
    </xf>
    <xf numFmtId="0" fontId="4" fillId="4" borderId="22" xfId="0" applyFont="1" applyFill="1" applyBorder="1" applyAlignment="1" applyProtection="1">
      <alignment horizontal="center" vertical="center"/>
    </xf>
    <xf numFmtId="0" fontId="4" fillId="4" borderId="23" xfId="0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left" vertical="top" wrapText="1"/>
    </xf>
    <xf numFmtId="0" fontId="7" fillId="0" borderId="1" xfId="0" applyFont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31" xfId="0" applyFont="1" applyBorder="1" applyAlignment="1" applyProtection="1">
      <alignment horizontal="center" vertical="center"/>
    </xf>
    <xf numFmtId="0" fontId="7" fillId="0" borderId="32" xfId="0" applyFont="1" applyBorder="1" applyAlignment="1" applyProtection="1">
      <alignment horizontal="center" vertical="center"/>
    </xf>
    <xf numFmtId="0" fontId="17" fillId="2" borderId="1" xfId="0" applyFont="1" applyFill="1" applyBorder="1" applyAlignment="1" applyProtection="1">
      <alignment horizontal="center" vertical="center"/>
      <protection locked="0"/>
    </xf>
    <xf numFmtId="0" fontId="16" fillId="0" borderId="0" xfId="0" applyFont="1" applyProtection="1"/>
    <xf numFmtId="0" fontId="18" fillId="4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1"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C4F3FC"/>
      <color rgb="FF00CC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6</xdr:row>
      <xdr:rowOff>9524</xdr:rowOff>
    </xdr:from>
    <xdr:to>
      <xdr:col>1</xdr:col>
      <xdr:colOff>2122976</xdr:colOff>
      <xdr:row>6</xdr:row>
      <xdr:rowOff>1104899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400174"/>
          <a:ext cx="1980101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171452</xdr:colOff>
      <xdr:row>7</xdr:row>
      <xdr:rowOff>20958</xdr:rowOff>
    </xdr:from>
    <xdr:to>
      <xdr:col>1</xdr:col>
      <xdr:colOff>2028826</xdr:colOff>
      <xdr:row>7</xdr:row>
      <xdr:rowOff>1104898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2" y="2526033"/>
          <a:ext cx="1857374" cy="108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8</xdr:row>
      <xdr:rowOff>71138</xdr:rowOff>
    </xdr:from>
    <xdr:to>
      <xdr:col>1</xdr:col>
      <xdr:colOff>2052421</xdr:colOff>
      <xdr:row>8</xdr:row>
      <xdr:rowOff>1038225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1" y="3690638"/>
          <a:ext cx="1861920" cy="967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76201</xdr:colOff>
      <xdr:row>6</xdr:row>
      <xdr:rowOff>104775</xdr:rowOff>
    </xdr:from>
    <xdr:to>
      <xdr:col>5</xdr:col>
      <xdr:colOff>2057401</xdr:colOff>
      <xdr:row>6</xdr:row>
      <xdr:rowOff>1095375</xdr:rowOff>
    </xdr:to>
    <xdr:pic>
      <xdr:nvPicPr>
        <xdr:cNvPr id="8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1" y="1466850"/>
          <a:ext cx="19812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7</xdr:row>
      <xdr:rowOff>56894</xdr:rowOff>
    </xdr:from>
    <xdr:to>
      <xdr:col>5</xdr:col>
      <xdr:colOff>2066925</xdr:colOff>
      <xdr:row>7</xdr:row>
      <xdr:rowOff>1085850</xdr:rowOff>
    </xdr:to>
    <xdr:pic>
      <xdr:nvPicPr>
        <xdr:cNvPr id="9" name="Imag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2533394"/>
          <a:ext cx="2009775" cy="102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47626</xdr:colOff>
      <xdr:row>8</xdr:row>
      <xdr:rowOff>74855</xdr:rowOff>
    </xdr:from>
    <xdr:to>
      <xdr:col>5</xdr:col>
      <xdr:colOff>2128524</xdr:colOff>
      <xdr:row>8</xdr:row>
      <xdr:rowOff>1076325</xdr:rowOff>
    </xdr:to>
    <xdr:pic>
      <xdr:nvPicPr>
        <xdr:cNvPr id="10" name="Image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6" y="3665780"/>
          <a:ext cx="2080898" cy="100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85726</xdr:colOff>
      <xdr:row>9</xdr:row>
      <xdr:rowOff>171450</xdr:rowOff>
    </xdr:from>
    <xdr:to>
      <xdr:col>2</xdr:col>
      <xdr:colOff>1204970</xdr:colOff>
      <xdr:row>21</xdr:row>
      <xdr:rowOff>142874</xdr:rowOff>
    </xdr:to>
    <xdr:pic>
      <xdr:nvPicPr>
        <xdr:cNvPr id="11" name="Image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6" y="4876800"/>
          <a:ext cx="3271894" cy="2257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1381126</xdr:colOff>
      <xdr:row>13</xdr:row>
      <xdr:rowOff>38100</xdr:rowOff>
    </xdr:from>
    <xdr:to>
      <xdr:col>5</xdr:col>
      <xdr:colOff>713989</xdr:colOff>
      <xdr:row>20</xdr:row>
      <xdr:rowOff>123824</xdr:rowOff>
    </xdr:to>
    <xdr:pic>
      <xdr:nvPicPr>
        <xdr:cNvPr id="12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6" y="5505450"/>
          <a:ext cx="2057013" cy="141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742950</xdr:colOff>
      <xdr:row>11</xdr:row>
      <xdr:rowOff>161924</xdr:rowOff>
    </xdr:from>
    <xdr:to>
      <xdr:col>5</xdr:col>
      <xdr:colOff>2095884</xdr:colOff>
      <xdr:row>16</xdr:row>
      <xdr:rowOff>142873</xdr:rowOff>
    </xdr:to>
    <xdr:pic>
      <xdr:nvPicPr>
        <xdr:cNvPr id="13" name="Imag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5248274"/>
          <a:ext cx="1352934" cy="93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18</xdr:row>
      <xdr:rowOff>171449</xdr:rowOff>
    </xdr:from>
    <xdr:to>
      <xdr:col>5</xdr:col>
      <xdr:colOff>1953009</xdr:colOff>
      <xdr:row>23</xdr:row>
      <xdr:rowOff>152398</xdr:rowOff>
    </xdr:to>
    <xdr:pic>
      <xdr:nvPicPr>
        <xdr:cNvPr id="14" name="Image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6591299"/>
          <a:ext cx="1352934" cy="93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419100</xdr:colOff>
      <xdr:row>9</xdr:row>
      <xdr:rowOff>180975</xdr:rowOff>
    </xdr:from>
    <xdr:to>
      <xdr:col>9</xdr:col>
      <xdr:colOff>757294</xdr:colOff>
      <xdr:row>21</xdr:row>
      <xdr:rowOff>152399</xdr:rowOff>
    </xdr:to>
    <xdr:pic>
      <xdr:nvPicPr>
        <xdr:cNvPr id="15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4886325"/>
          <a:ext cx="3271894" cy="2257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1190625</xdr:colOff>
      <xdr:row>1</xdr:row>
      <xdr:rowOff>28575</xdr:rowOff>
    </xdr:from>
    <xdr:to>
      <xdr:col>3</xdr:col>
      <xdr:colOff>503088</xdr:colOff>
      <xdr:row>3</xdr:row>
      <xdr:rowOff>9524</xdr:rowOff>
    </xdr:to>
    <xdr:pic>
      <xdr:nvPicPr>
        <xdr:cNvPr id="16" name="Image 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219075"/>
          <a:ext cx="731688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247650</xdr:colOff>
      <xdr:row>1</xdr:row>
      <xdr:rowOff>47625</xdr:rowOff>
    </xdr:from>
    <xdr:to>
      <xdr:col>5</xdr:col>
      <xdr:colOff>722163</xdr:colOff>
      <xdr:row>3</xdr:row>
      <xdr:rowOff>28574</xdr:rowOff>
    </xdr:to>
    <xdr:pic>
      <xdr:nvPicPr>
        <xdr:cNvPr id="17" name="Image 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238125"/>
          <a:ext cx="731688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4</xdr:row>
      <xdr:rowOff>152400</xdr:rowOff>
    </xdr:from>
    <xdr:to>
      <xdr:col>1</xdr:col>
      <xdr:colOff>1390650</xdr:colOff>
      <xdr:row>4</xdr:row>
      <xdr:rowOff>971550</xdr:rowOff>
    </xdr:to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657350"/>
          <a:ext cx="12573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5</xdr:row>
      <xdr:rowOff>142875</xdr:rowOff>
    </xdr:from>
    <xdr:to>
      <xdr:col>2</xdr:col>
      <xdr:colOff>0</xdr:colOff>
      <xdr:row>5</xdr:row>
      <xdr:rowOff>971550</xdr:rowOff>
    </xdr:to>
    <xdr:pic>
      <xdr:nvPicPr>
        <xdr:cNvPr id="6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2790825"/>
          <a:ext cx="131445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6</xdr:row>
      <xdr:rowOff>257175</xdr:rowOff>
    </xdr:from>
    <xdr:to>
      <xdr:col>1</xdr:col>
      <xdr:colOff>1428750</xdr:colOff>
      <xdr:row>6</xdr:row>
      <xdr:rowOff>1076325</xdr:rowOff>
    </xdr:to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4048125"/>
          <a:ext cx="12858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</xdr:row>
      <xdr:rowOff>123825</xdr:rowOff>
    </xdr:from>
    <xdr:to>
      <xdr:col>5</xdr:col>
      <xdr:colOff>2324100</xdr:colOff>
      <xdr:row>4</xdr:row>
      <xdr:rowOff>971550</xdr:rowOff>
    </xdr:to>
    <xdr:pic>
      <xdr:nvPicPr>
        <xdr:cNvPr id="8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2143125"/>
          <a:ext cx="22002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6</xdr:row>
      <xdr:rowOff>171450</xdr:rowOff>
    </xdr:from>
    <xdr:to>
      <xdr:col>5</xdr:col>
      <xdr:colOff>2400300</xdr:colOff>
      <xdr:row>6</xdr:row>
      <xdr:rowOff>1066800</xdr:rowOff>
    </xdr:to>
    <xdr:pic>
      <xdr:nvPicPr>
        <xdr:cNvPr id="9" name="Imag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476750"/>
          <a:ext cx="22383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247650</xdr:colOff>
      <xdr:row>5</xdr:row>
      <xdr:rowOff>152400</xdr:rowOff>
    </xdr:from>
    <xdr:to>
      <xdr:col>5</xdr:col>
      <xdr:colOff>2476500</xdr:colOff>
      <xdr:row>5</xdr:row>
      <xdr:rowOff>1066800</xdr:rowOff>
    </xdr:to>
    <xdr:pic>
      <xdr:nvPicPr>
        <xdr:cNvPr id="12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3314700"/>
          <a:ext cx="222885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8</xdr:row>
      <xdr:rowOff>19050</xdr:rowOff>
    </xdr:from>
    <xdr:to>
      <xdr:col>2</xdr:col>
      <xdr:colOff>371475</xdr:colOff>
      <xdr:row>18</xdr:row>
      <xdr:rowOff>142875</xdr:rowOff>
    </xdr:to>
    <xdr:pic>
      <xdr:nvPicPr>
        <xdr:cNvPr id="16" name="Image 1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657850"/>
          <a:ext cx="2057400" cy="2028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857250</xdr:colOff>
      <xdr:row>8</xdr:row>
      <xdr:rowOff>38100</xdr:rowOff>
    </xdr:from>
    <xdr:to>
      <xdr:col>4</xdr:col>
      <xdr:colOff>390525</xdr:colOff>
      <xdr:row>18</xdr:row>
      <xdr:rowOff>19050</xdr:rowOff>
    </xdr:to>
    <xdr:pic>
      <xdr:nvPicPr>
        <xdr:cNvPr id="17" name="Image 1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5676900"/>
          <a:ext cx="1866900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7</xdr:row>
      <xdr:rowOff>76200</xdr:rowOff>
    </xdr:from>
    <xdr:to>
      <xdr:col>5</xdr:col>
      <xdr:colOff>2200275</xdr:colOff>
      <xdr:row>17</xdr:row>
      <xdr:rowOff>171450</xdr:rowOff>
    </xdr:to>
    <xdr:pic>
      <xdr:nvPicPr>
        <xdr:cNvPr id="19" name="Image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524500"/>
          <a:ext cx="2057400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4</xdr:row>
      <xdr:rowOff>57149</xdr:rowOff>
    </xdr:from>
    <xdr:to>
      <xdr:col>2</xdr:col>
      <xdr:colOff>1374196</xdr:colOff>
      <xdr:row>7</xdr:row>
      <xdr:rowOff>228598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57274"/>
          <a:ext cx="945571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276225</xdr:colOff>
      <xdr:row>8</xdr:row>
      <xdr:rowOff>16072</xdr:rowOff>
    </xdr:from>
    <xdr:to>
      <xdr:col>2</xdr:col>
      <xdr:colOff>1304925</xdr:colOff>
      <xdr:row>11</xdr:row>
      <xdr:rowOff>237529</xdr:rowOff>
    </xdr:to>
    <xdr:pic>
      <xdr:nvPicPr>
        <xdr:cNvPr id="6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2006797"/>
          <a:ext cx="1028700" cy="964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17</xdr:row>
      <xdr:rowOff>55590</xdr:rowOff>
    </xdr:from>
    <xdr:to>
      <xdr:col>2</xdr:col>
      <xdr:colOff>1416608</xdr:colOff>
      <xdr:row>21</xdr:row>
      <xdr:rowOff>47625</xdr:rowOff>
    </xdr:to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4275165"/>
          <a:ext cx="1264208" cy="982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12</xdr:row>
      <xdr:rowOff>33654</xdr:rowOff>
    </xdr:from>
    <xdr:to>
      <xdr:col>2</xdr:col>
      <xdr:colOff>1428750</xdr:colOff>
      <xdr:row>15</xdr:row>
      <xdr:rowOff>209550</xdr:rowOff>
    </xdr:to>
    <xdr:pic>
      <xdr:nvPicPr>
        <xdr:cNvPr id="9" name="Imag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1" y="3014979"/>
          <a:ext cx="1323974" cy="918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161925</xdr:colOff>
      <xdr:row>23</xdr:row>
      <xdr:rowOff>9524</xdr:rowOff>
    </xdr:from>
    <xdr:ext cx="1135397" cy="1019175"/>
    <xdr:pic>
      <xdr:nvPicPr>
        <xdr:cNvPr id="14" name="Image 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4999"/>
          <a:ext cx="1135397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9</xdr:row>
      <xdr:rowOff>123825</xdr:rowOff>
    </xdr:from>
    <xdr:to>
      <xdr:col>6</xdr:col>
      <xdr:colOff>113336</xdr:colOff>
      <xdr:row>24</xdr:row>
      <xdr:rowOff>28575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724275"/>
          <a:ext cx="5209211" cy="2771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109110</xdr:colOff>
      <xdr:row>0</xdr:row>
      <xdr:rowOff>425452</xdr:rowOff>
    </xdr:from>
    <xdr:to>
      <xdr:col>11</xdr:col>
      <xdr:colOff>490110</xdr:colOff>
      <xdr:row>12</xdr:row>
      <xdr:rowOff>46806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589695" y="1136242"/>
          <a:ext cx="4088579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107950</xdr:colOff>
      <xdr:row>12</xdr:row>
      <xdr:rowOff>80418</xdr:rowOff>
    </xdr:from>
    <xdr:to>
      <xdr:col>6</xdr:col>
      <xdr:colOff>323850</xdr:colOff>
      <xdr:row>20</xdr:row>
      <xdr:rowOff>50800</xdr:rowOff>
    </xdr:to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112668"/>
          <a:ext cx="2438400" cy="1640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showGridLines="0" workbookViewId="0">
      <selection activeCell="I7" sqref="I7"/>
    </sheetView>
  </sheetViews>
  <sheetFormatPr baseColWidth="10" defaultRowHeight="15" x14ac:dyDescent="0.25"/>
  <cols>
    <col min="1" max="1" width="11.42578125" style="37"/>
    <col min="2" max="2" width="32.28515625" style="37" customWidth="1"/>
    <col min="3" max="3" width="21.28515625" style="37" customWidth="1"/>
    <col min="4" max="4" width="15.7109375" style="37" customWidth="1"/>
    <col min="5" max="5" width="3.85546875" style="37" customWidth="1"/>
    <col min="6" max="6" width="32.28515625" style="37" customWidth="1"/>
    <col min="7" max="7" width="15.7109375" style="37" customWidth="1"/>
    <col min="8" max="8" width="12.28515625" style="37" customWidth="1"/>
    <col min="9" max="9" width="16" style="37" customWidth="1"/>
    <col min="10" max="10" width="16.28515625" style="37" customWidth="1"/>
    <col min="11" max="16384" width="11.42578125" style="37"/>
  </cols>
  <sheetData>
    <row r="2" spans="2:10" ht="26.25" x14ac:dyDescent="0.4">
      <c r="B2" s="102" t="s">
        <v>41</v>
      </c>
    </row>
    <row r="4" spans="2:10" ht="9.75" customHeight="1" x14ac:dyDescent="0.25"/>
    <row r="5" spans="2:10" hidden="1" x14ac:dyDescent="0.25"/>
    <row r="6" spans="2:10" ht="41.25" customHeight="1" x14ac:dyDescent="0.25">
      <c r="B6" s="97" t="s">
        <v>43</v>
      </c>
      <c r="C6" s="97"/>
      <c r="D6" s="97"/>
      <c r="F6" s="97" t="s">
        <v>44</v>
      </c>
      <c r="G6" s="97"/>
      <c r="H6" s="97"/>
      <c r="I6" s="97"/>
      <c r="J6" s="97"/>
    </row>
    <row r="7" spans="2:10" ht="87.75" customHeight="1" x14ac:dyDescent="0.25">
      <c r="B7" s="74"/>
      <c r="C7" s="101"/>
      <c r="D7" s="103" t="str">
        <f>IF(C7="rouge","JUSTE","FAUX")</f>
        <v>FAUX</v>
      </c>
      <c r="F7" s="74"/>
      <c r="G7" s="101"/>
      <c r="H7" s="104" t="s">
        <v>42</v>
      </c>
      <c r="I7" s="101"/>
      <c r="J7" s="103" t="str">
        <f>IF(OR(AND(G7="rouge",I7="verte"),AND(G7="verte",I7="rouge")),"JUSTE","FAUX")</f>
        <v>FAUX</v>
      </c>
    </row>
    <row r="8" spans="2:10" ht="87.75" customHeight="1" x14ac:dyDescent="0.25">
      <c r="B8" s="74"/>
      <c r="C8" s="101"/>
      <c r="D8" s="103" t="str">
        <f>IF(C8="verte","JUSTE","FAUX")</f>
        <v>FAUX</v>
      </c>
      <c r="F8" s="74"/>
      <c r="G8" s="101"/>
      <c r="H8" s="104" t="s">
        <v>42</v>
      </c>
      <c r="I8" s="101"/>
      <c r="J8" s="103" t="str">
        <f>IF(OR(AND(G8="bleue",I8="verte"),AND(G8="verte",I8="bleue")),"JUSTE","FAUX")</f>
        <v>FAUX</v>
      </c>
    </row>
    <row r="9" spans="2:10" ht="87.75" customHeight="1" x14ac:dyDescent="0.25">
      <c r="B9" s="74"/>
      <c r="C9" s="101"/>
      <c r="D9" s="103" t="str">
        <f>IF(C9="bleue","JUSTE","FAUX")</f>
        <v>FAUX</v>
      </c>
      <c r="F9" s="74"/>
      <c r="G9" s="101"/>
      <c r="H9" s="104" t="s">
        <v>42</v>
      </c>
      <c r="I9" s="101"/>
      <c r="J9" s="103" t="str">
        <f>IF(OR(AND(G9="rouge",I9="bleue"),AND(G9="bleue",I9="rouge")),"JUSTE","FAUX")</f>
        <v>FAUX</v>
      </c>
    </row>
  </sheetData>
  <sheetProtection password="EA33" sheet="1" objects="1" scenarios="1" selectLockedCells="1"/>
  <mergeCells count="2">
    <mergeCell ref="B6:D6"/>
    <mergeCell ref="F6:J6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7"/>
  <sheetViews>
    <sheetView showGridLines="0" workbookViewId="0">
      <selection activeCell="H5" sqref="H5"/>
    </sheetView>
  </sheetViews>
  <sheetFormatPr baseColWidth="10" defaultRowHeight="15" x14ac:dyDescent="0.25"/>
  <cols>
    <col min="1" max="1" width="11.42578125" style="37"/>
    <col min="2" max="2" width="21.7109375" style="37" customWidth="1"/>
    <col min="3" max="3" width="23.5703125" style="37" customWidth="1"/>
    <col min="4" max="5" width="11.42578125" style="37"/>
    <col min="6" max="6" width="38.42578125" style="37" customWidth="1"/>
    <col min="7" max="8" width="17.7109375" style="37" customWidth="1"/>
    <col min="9" max="9" width="7.42578125" style="37" customWidth="1"/>
    <col min="10" max="10" width="17.7109375" style="37" customWidth="1"/>
    <col min="11" max="16384" width="11.42578125" style="37"/>
  </cols>
  <sheetData>
    <row r="2" spans="2:11" ht="61.5" customHeight="1" x14ac:dyDescent="0.25">
      <c r="B2" s="96" t="s">
        <v>34</v>
      </c>
      <c r="C2" s="96"/>
      <c r="D2" s="96"/>
      <c r="F2" s="98" t="s">
        <v>37</v>
      </c>
      <c r="G2" s="99"/>
      <c r="H2" s="99"/>
      <c r="I2" s="99"/>
      <c r="J2" s="99"/>
      <c r="K2" s="100"/>
    </row>
    <row r="4" spans="2:11" ht="67.5" customHeight="1" x14ac:dyDescent="0.25">
      <c r="B4" s="73" t="s">
        <v>35</v>
      </c>
      <c r="C4" s="73" t="s">
        <v>36</v>
      </c>
      <c r="D4" s="20"/>
      <c r="F4" s="73" t="s">
        <v>35</v>
      </c>
      <c r="G4" s="73" t="s">
        <v>38</v>
      </c>
      <c r="H4" s="97" t="s">
        <v>39</v>
      </c>
      <c r="I4" s="97"/>
      <c r="J4" s="97"/>
    </row>
    <row r="5" spans="2:11" ht="90" customHeight="1" x14ac:dyDescent="0.25">
      <c r="B5" s="74"/>
      <c r="C5" s="72"/>
      <c r="D5" s="75" t="str">
        <f>IF(C5="verte","JUSTE","FAUX")</f>
        <v>FAUX</v>
      </c>
      <c r="F5" s="74"/>
      <c r="G5" s="72"/>
      <c r="H5" s="72"/>
      <c r="I5" s="76" t="s">
        <v>40</v>
      </c>
      <c r="J5" s="72"/>
      <c r="K5" s="75" t="str">
        <f>IF(OR(AND(G5="jaune",H5="rouge",J5="magenta"),AND(G5="jaune",H5="magenta",J5="rouge")),"JUSTE","FAUX")</f>
        <v>FAUX</v>
      </c>
    </row>
    <row r="6" spans="2:11" ht="90" customHeight="1" x14ac:dyDescent="0.25">
      <c r="B6" s="74"/>
      <c r="C6" s="72"/>
      <c r="D6" s="75" t="str">
        <f>IF(C6="bleue","JUSTE","FAUX")</f>
        <v>FAUX</v>
      </c>
      <c r="F6" s="74"/>
      <c r="G6" s="72"/>
      <c r="H6" s="72"/>
      <c r="I6" s="76" t="s">
        <v>40</v>
      </c>
      <c r="J6" s="72"/>
      <c r="K6" s="75" t="str">
        <f>IF(OR(AND(G6="magenta",H6="bleue",J6="cyan"),AND(G6="magenta",H6="cyan",J6="bleue")),"JUSTE","FAUX")</f>
        <v>FAUX</v>
      </c>
    </row>
    <row r="7" spans="2:11" ht="90" customHeight="1" x14ac:dyDescent="0.25">
      <c r="B7" s="74"/>
      <c r="C7" s="72"/>
      <c r="D7" s="75" t="str">
        <f>IF(C7="rouge","JUSTE","FAUX")</f>
        <v>FAUX</v>
      </c>
      <c r="F7" s="74"/>
      <c r="G7" s="72"/>
      <c r="H7" s="72"/>
      <c r="I7" s="76" t="s">
        <v>40</v>
      </c>
      <c r="J7" s="72"/>
      <c r="K7" s="75" t="str">
        <f>IF(OR(AND(G7="cyan",H7="jaune",J7="cyan"),AND(G7="cyan",H7="cyan",J7="jaune")),"JUSTE","FAUX")</f>
        <v>FAUX</v>
      </c>
    </row>
  </sheetData>
  <sheetProtection password="EA33" sheet="1" objects="1" scenarios="1" selectLockedCells="1"/>
  <mergeCells count="3">
    <mergeCell ref="B2:D2"/>
    <mergeCell ref="H4:J4"/>
    <mergeCell ref="F2:K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5"/>
  <sheetViews>
    <sheetView showGridLines="0" showRowColHeaders="0" workbookViewId="0">
      <selection activeCell="F6" sqref="F6"/>
    </sheetView>
  </sheetViews>
  <sheetFormatPr baseColWidth="10" defaultRowHeight="15.75" x14ac:dyDescent="0.25"/>
  <cols>
    <col min="1" max="1" width="11.42578125" style="6"/>
    <col min="2" max="2" width="18.42578125" style="6" customWidth="1"/>
    <col min="3" max="3" width="23" style="6" customWidth="1"/>
    <col min="4" max="4" width="15.140625" style="6" customWidth="1"/>
    <col min="5" max="5" width="18.42578125" style="6" customWidth="1"/>
    <col min="6" max="6" width="18" style="6" customWidth="1"/>
    <col min="7" max="7" width="12.140625" style="6" bestFit="1" customWidth="1"/>
    <col min="8" max="8" width="6.140625" style="6" customWidth="1"/>
    <col min="9" max="9" width="11.42578125" style="6"/>
    <col min="10" max="10" width="19.42578125" style="6" customWidth="1"/>
    <col min="11" max="16384" width="11.42578125" style="6"/>
  </cols>
  <sheetData>
    <row r="1" spans="2:13" customFormat="1" ht="15" x14ac:dyDescent="0.25"/>
    <row r="2" spans="2:13" x14ac:dyDescent="0.25">
      <c r="B2" s="12" t="s">
        <v>9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2:13" ht="16.5" thickBot="1" x14ac:dyDescent="0.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2:13" ht="47.25" customHeight="1" thickTop="1" thickBot="1" x14ac:dyDescent="0.3">
      <c r="B4" s="12"/>
      <c r="C4" s="12"/>
      <c r="D4" s="13" t="s">
        <v>5</v>
      </c>
      <c r="E4" s="14" t="s">
        <v>6</v>
      </c>
      <c r="F4" s="14" t="s">
        <v>10</v>
      </c>
      <c r="G4" s="15" t="s">
        <v>15</v>
      </c>
      <c r="H4" s="12"/>
      <c r="I4" s="12"/>
      <c r="J4" s="12"/>
      <c r="K4" s="12"/>
      <c r="L4" s="12"/>
      <c r="M4" s="12"/>
    </row>
    <row r="5" spans="2:13" ht="20.100000000000001" customHeight="1" thickTop="1" x14ac:dyDescent="0.25">
      <c r="B5" s="83" t="s">
        <v>13</v>
      </c>
      <c r="C5" s="80"/>
      <c r="D5" s="77" t="s">
        <v>0</v>
      </c>
      <c r="E5" s="16" t="s">
        <v>4</v>
      </c>
      <c r="F5" s="8"/>
      <c r="G5" s="86" t="str">
        <f>IF(AND(F5="noire", F6="rouge", F7="noire", F8="rouge" ),"JUSTE","FAUX")</f>
        <v>FAUX</v>
      </c>
      <c r="H5" s="12"/>
      <c r="I5" s="12"/>
      <c r="J5" s="12"/>
      <c r="K5" s="12"/>
      <c r="L5" s="12"/>
      <c r="M5" s="12"/>
    </row>
    <row r="6" spans="2:13" ht="20.100000000000001" customHeight="1" x14ac:dyDescent="0.25">
      <c r="B6" s="84"/>
      <c r="C6" s="81"/>
      <c r="D6" s="78"/>
      <c r="E6" s="17" t="s">
        <v>2</v>
      </c>
      <c r="F6" s="9"/>
      <c r="G6" s="87"/>
      <c r="H6" s="12"/>
      <c r="I6" s="12"/>
      <c r="J6" s="12"/>
      <c r="K6" s="12"/>
      <c r="L6" s="12"/>
      <c r="M6" s="12"/>
    </row>
    <row r="7" spans="2:13" ht="20.100000000000001" customHeight="1" x14ac:dyDescent="0.25">
      <c r="B7" s="84"/>
      <c r="C7" s="81"/>
      <c r="D7" s="78"/>
      <c r="E7" s="17" t="s">
        <v>1</v>
      </c>
      <c r="F7" s="9"/>
      <c r="G7" s="87"/>
      <c r="H7" s="12"/>
      <c r="I7" s="12"/>
      <c r="J7" s="12"/>
      <c r="K7" s="12"/>
      <c r="L7" s="12"/>
      <c r="M7" s="12"/>
    </row>
    <row r="8" spans="2:13" ht="20.100000000000001" customHeight="1" thickBot="1" x14ac:dyDescent="0.3">
      <c r="B8" s="85"/>
      <c r="C8" s="82"/>
      <c r="D8" s="79"/>
      <c r="E8" s="18" t="s">
        <v>3</v>
      </c>
      <c r="F8" s="10"/>
      <c r="G8" s="88"/>
      <c r="H8" s="12"/>
      <c r="I8" s="12"/>
      <c r="J8" s="12"/>
      <c r="K8" s="12"/>
      <c r="L8" s="12"/>
      <c r="M8" s="12"/>
    </row>
    <row r="9" spans="2:13" ht="20.100000000000001" customHeight="1" thickTop="1" x14ac:dyDescent="0.25">
      <c r="B9" s="83" t="s">
        <v>8</v>
      </c>
      <c r="C9" s="80"/>
      <c r="D9" s="77" t="s">
        <v>7</v>
      </c>
      <c r="E9" s="16" t="s">
        <v>0</v>
      </c>
      <c r="F9" s="8"/>
      <c r="G9" s="86" t="str">
        <f>IF(AND(F9="noire", F10="noire", F11="verte", F12="verte" ),"JUSTE","FAUX")</f>
        <v>FAUX</v>
      </c>
      <c r="H9" s="12"/>
      <c r="I9" s="12"/>
      <c r="J9" s="12"/>
      <c r="K9" s="12"/>
      <c r="L9" s="12"/>
      <c r="M9" s="12"/>
    </row>
    <row r="10" spans="2:13" ht="20.100000000000001" customHeight="1" x14ac:dyDescent="0.25">
      <c r="B10" s="84"/>
      <c r="C10" s="81"/>
      <c r="D10" s="78"/>
      <c r="E10" s="17" t="s">
        <v>2</v>
      </c>
      <c r="F10" s="9"/>
      <c r="G10" s="87"/>
      <c r="H10" s="12"/>
      <c r="I10" s="12"/>
      <c r="J10" s="12"/>
      <c r="K10" s="12"/>
      <c r="L10" s="12"/>
      <c r="M10" s="12"/>
    </row>
    <row r="11" spans="2:13" ht="20.100000000000001" customHeight="1" x14ac:dyDescent="0.25">
      <c r="B11" s="84"/>
      <c r="C11" s="81"/>
      <c r="D11" s="78"/>
      <c r="E11" s="17" t="s">
        <v>1</v>
      </c>
      <c r="F11" s="9"/>
      <c r="G11" s="87"/>
      <c r="H11" s="12"/>
      <c r="I11" s="12"/>
      <c r="J11" s="12"/>
      <c r="K11" s="12"/>
      <c r="L11" s="12"/>
      <c r="M11" s="12"/>
    </row>
    <row r="12" spans="2:13" ht="20.100000000000001" customHeight="1" thickBot="1" x14ac:dyDescent="0.3">
      <c r="B12" s="85"/>
      <c r="C12" s="82"/>
      <c r="D12" s="79"/>
      <c r="E12" s="18" t="s">
        <v>3</v>
      </c>
      <c r="F12" s="10"/>
      <c r="G12" s="88"/>
      <c r="H12" s="12"/>
      <c r="I12" s="12"/>
      <c r="J12" s="12"/>
      <c r="K12" s="12"/>
      <c r="L12" s="12"/>
      <c r="M12" s="12"/>
    </row>
    <row r="13" spans="2:13" ht="20.100000000000001" customHeight="1" thickTop="1" x14ac:dyDescent="0.25">
      <c r="B13" s="83" t="s">
        <v>11</v>
      </c>
      <c r="C13" s="80"/>
      <c r="D13" s="77" t="s">
        <v>4</v>
      </c>
      <c r="E13" s="16" t="s">
        <v>7</v>
      </c>
      <c r="F13" s="8"/>
      <c r="G13" s="86" t="str">
        <f>IF(AND(F13="noire", F14="bleue", F15="bleue", F16="noire" ),"JUSTE","FAUX")</f>
        <v>FAUX</v>
      </c>
      <c r="H13" s="12"/>
      <c r="I13" s="12"/>
      <c r="J13" s="12"/>
      <c r="K13" s="12"/>
      <c r="L13" s="12"/>
      <c r="M13" s="12"/>
    </row>
    <row r="14" spans="2:13" ht="20.100000000000001" customHeight="1" x14ac:dyDescent="0.25">
      <c r="B14" s="84"/>
      <c r="C14" s="81"/>
      <c r="D14" s="78"/>
      <c r="E14" s="17" t="s">
        <v>2</v>
      </c>
      <c r="F14" s="9"/>
      <c r="G14" s="87"/>
      <c r="H14" s="12"/>
      <c r="I14" s="12"/>
      <c r="J14" s="12"/>
      <c r="K14" s="12"/>
      <c r="L14" s="12"/>
      <c r="M14" s="12"/>
    </row>
    <row r="15" spans="2:13" ht="20.100000000000001" customHeight="1" x14ac:dyDescent="0.25">
      <c r="B15" s="84"/>
      <c r="C15" s="81"/>
      <c r="D15" s="78"/>
      <c r="E15" s="17" t="s">
        <v>1</v>
      </c>
      <c r="F15" s="9"/>
      <c r="G15" s="87"/>
      <c r="H15" s="12"/>
      <c r="I15" s="12"/>
      <c r="J15" s="12"/>
      <c r="K15" s="12"/>
      <c r="L15" s="12"/>
      <c r="M15" s="12"/>
    </row>
    <row r="16" spans="2:13" ht="20.100000000000001" customHeight="1" thickBot="1" x14ac:dyDescent="0.3">
      <c r="B16" s="85"/>
      <c r="C16" s="82"/>
      <c r="D16" s="79"/>
      <c r="E16" s="18" t="s">
        <v>3</v>
      </c>
      <c r="F16" s="10"/>
      <c r="G16" s="88"/>
      <c r="H16" s="12"/>
      <c r="I16" s="12"/>
      <c r="J16" s="12"/>
      <c r="K16" s="12"/>
      <c r="L16" s="12"/>
      <c r="M16" s="12"/>
    </row>
    <row r="17" spans="2:13" ht="20.100000000000001" customHeight="1" thickTop="1" x14ac:dyDescent="0.25">
      <c r="B17" s="83" t="s">
        <v>8</v>
      </c>
      <c r="C17" s="80"/>
      <c r="D17" s="77" t="s">
        <v>3</v>
      </c>
      <c r="E17" s="16" t="s">
        <v>0</v>
      </c>
      <c r="F17" s="8"/>
      <c r="G17" s="86" t="str">
        <f>IF(AND(F17="rouge", F18="verte", F19="noire", F20="rouge",F21="verte",F22="jaune"),"JUSTE","FAUX")</f>
        <v>FAUX</v>
      </c>
      <c r="H17" s="12"/>
      <c r="I17" s="12"/>
      <c r="J17" s="12"/>
      <c r="K17" s="12"/>
      <c r="L17" s="12"/>
      <c r="M17" s="12"/>
    </row>
    <row r="18" spans="2:13" ht="20.100000000000001" customHeight="1" x14ac:dyDescent="0.25">
      <c r="B18" s="89"/>
      <c r="C18" s="90"/>
      <c r="D18" s="91"/>
      <c r="E18" s="19" t="s">
        <v>7</v>
      </c>
      <c r="F18" s="11"/>
      <c r="G18" s="87"/>
      <c r="H18" s="12"/>
      <c r="I18" s="12"/>
      <c r="J18" s="12"/>
      <c r="K18" s="12"/>
      <c r="L18" s="12"/>
      <c r="M18" s="12"/>
    </row>
    <row r="19" spans="2:13" ht="20.100000000000001" customHeight="1" x14ac:dyDescent="0.25">
      <c r="B19" s="89"/>
      <c r="C19" s="90"/>
      <c r="D19" s="91"/>
      <c r="E19" s="19" t="s">
        <v>4</v>
      </c>
      <c r="F19" s="11"/>
      <c r="G19" s="87"/>
      <c r="H19" s="12"/>
      <c r="I19" s="12"/>
      <c r="J19" s="12"/>
      <c r="K19" s="12"/>
      <c r="L19" s="12"/>
      <c r="M19" s="12"/>
    </row>
    <row r="20" spans="2:13" ht="20.100000000000001" customHeight="1" x14ac:dyDescent="0.25">
      <c r="B20" s="84"/>
      <c r="C20" s="81"/>
      <c r="D20" s="78"/>
      <c r="E20" s="17" t="s">
        <v>2</v>
      </c>
      <c r="F20" s="9"/>
      <c r="G20" s="87"/>
      <c r="H20" s="12"/>
      <c r="I20" s="12"/>
      <c r="J20" s="12"/>
      <c r="K20" s="12"/>
      <c r="L20" s="12"/>
      <c r="M20" s="12"/>
    </row>
    <row r="21" spans="2:13" ht="20.100000000000001" customHeight="1" x14ac:dyDescent="0.25">
      <c r="B21" s="84"/>
      <c r="C21" s="81"/>
      <c r="D21" s="78"/>
      <c r="E21" s="17" t="s">
        <v>1</v>
      </c>
      <c r="F21" s="9"/>
      <c r="G21" s="87"/>
      <c r="H21" s="12"/>
      <c r="I21" s="12"/>
      <c r="J21" s="12"/>
      <c r="K21" s="12"/>
      <c r="L21" s="12"/>
      <c r="M21" s="12"/>
    </row>
    <row r="22" spans="2:13" ht="20.100000000000001" customHeight="1" thickBot="1" x14ac:dyDescent="0.3">
      <c r="B22" s="85"/>
      <c r="C22" s="82"/>
      <c r="D22" s="79"/>
      <c r="E22" s="18" t="s">
        <v>3</v>
      </c>
      <c r="F22" s="10"/>
      <c r="G22" s="88"/>
      <c r="H22" s="12"/>
      <c r="I22" s="12"/>
      <c r="J22" s="12"/>
      <c r="K22" s="12"/>
      <c r="L22" s="12"/>
      <c r="M22" s="12"/>
    </row>
    <row r="23" spans="2:13" ht="20.100000000000001" customHeight="1" thickTop="1" x14ac:dyDescent="0.25">
      <c r="B23" s="83" t="s">
        <v>12</v>
      </c>
      <c r="C23" s="80"/>
      <c r="D23" s="77" t="s">
        <v>2</v>
      </c>
      <c r="E23" s="16" t="s">
        <v>0</v>
      </c>
      <c r="F23" s="8"/>
      <c r="G23" s="86" t="str">
        <f>IF(AND(F23="rouge", F24="noire", F25="bleue", F26="magenta",F27="bleue",F28="rouge"),"JUSTE","FAUX")</f>
        <v>FAUX</v>
      </c>
      <c r="H23" s="12"/>
      <c r="I23" s="12"/>
      <c r="J23" s="12"/>
      <c r="K23" s="12"/>
      <c r="L23" s="12"/>
      <c r="M23" s="12"/>
    </row>
    <row r="24" spans="2:13" ht="20.100000000000001" customHeight="1" x14ac:dyDescent="0.25">
      <c r="B24" s="89"/>
      <c r="C24" s="90"/>
      <c r="D24" s="91"/>
      <c r="E24" s="19" t="s">
        <v>7</v>
      </c>
      <c r="F24" s="11"/>
      <c r="G24" s="87"/>
      <c r="H24" s="12"/>
      <c r="I24" s="12"/>
      <c r="J24" s="12"/>
      <c r="K24" s="12"/>
      <c r="L24" s="12"/>
      <c r="M24" s="12"/>
    </row>
    <row r="25" spans="2:13" ht="20.100000000000001" customHeight="1" x14ac:dyDescent="0.25">
      <c r="B25" s="89"/>
      <c r="C25" s="90"/>
      <c r="D25" s="91"/>
      <c r="E25" s="19" t="s">
        <v>4</v>
      </c>
      <c r="F25" s="11"/>
      <c r="G25" s="87"/>
      <c r="H25" s="12"/>
      <c r="I25" s="12"/>
      <c r="J25" s="12"/>
      <c r="K25" s="12"/>
      <c r="L25" s="12"/>
      <c r="M25" s="12"/>
    </row>
    <row r="26" spans="2:13" ht="20.100000000000001" customHeight="1" x14ac:dyDescent="0.25">
      <c r="B26" s="84"/>
      <c r="C26" s="81"/>
      <c r="D26" s="78"/>
      <c r="E26" s="17" t="s">
        <v>2</v>
      </c>
      <c r="F26" s="9"/>
      <c r="G26" s="87"/>
      <c r="H26" s="12"/>
      <c r="I26" s="12"/>
      <c r="J26" s="12"/>
      <c r="K26" s="12"/>
      <c r="L26" s="12"/>
      <c r="M26" s="12"/>
    </row>
    <row r="27" spans="2:13" ht="20.100000000000001" customHeight="1" x14ac:dyDescent="0.25">
      <c r="B27" s="84"/>
      <c r="C27" s="81"/>
      <c r="D27" s="78"/>
      <c r="E27" s="17" t="s">
        <v>1</v>
      </c>
      <c r="F27" s="9"/>
      <c r="G27" s="87"/>
      <c r="H27" s="12"/>
      <c r="I27" s="12"/>
      <c r="J27" s="12"/>
      <c r="K27" s="12"/>
      <c r="L27" s="12"/>
      <c r="M27" s="12"/>
    </row>
    <row r="28" spans="2:13" ht="20.100000000000001" customHeight="1" thickBot="1" x14ac:dyDescent="0.3">
      <c r="B28" s="85"/>
      <c r="C28" s="82"/>
      <c r="D28" s="79"/>
      <c r="E28" s="18" t="s">
        <v>3</v>
      </c>
      <c r="F28" s="10"/>
      <c r="G28" s="88"/>
      <c r="H28" s="12"/>
      <c r="I28" s="12"/>
      <c r="J28" s="12"/>
      <c r="K28" s="12"/>
      <c r="L28" s="12"/>
      <c r="M28" s="12"/>
    </row>
    <row r="29" spans="2:13" ht="20.100000000000001" customHeight="1" thickTop="1" x14ac:dyDescent="0.25"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</row>
    <row r="30" spans="2:13" ht="20.100000000000001" customHeight="1" x14ac:dyDescent="0.25"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</row>
    <row r="31" spans="2:13" ht="20.100000000000001" customHeight="1" x14ac:dyDescent="0.25"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</row>
    <row r="32" spans="2:13" ht="20.100000000000001" customHeight="1" x14ac:dyDescent="0.25"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</row>
    <row r="33" spans="2:13" ht="20.100000000000001" customHeight="1" x14ac:dyDescent="0.25"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</row>
    <row r="34" spans="2:13" x14ac:dyDescent="0.25"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</row>
    <row r="35" spans="2:13" x14ac:dyDescent="0.25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</sheetData>
  <sheetProtection password="EA33" sheet="1" objects="1" scenarios="1" selectLockedCells="1"/>
  <mergeCells count="20">
    <mergeCell ref="B23:B28"/>
    <mergeCell ref="C23:C28"/>
    <mergeCell ref="D23:D28"/>
    <mergeCell ref="G23:G28"/>
    <mergeCell ref="B13:B16"/>
    <mergeCell ref="C13:C16"/>
    <mergeCell ref="D13:D16"/>
    <mergeCell ref="G13:G16"/>
    <mergeCell ref="B17:B22"/>
    <mergeCell ref="C17:C22"/>
    <mergeCell ref="D17:D22"/>
    <mergeCell ref="G17:G22"/>
    <mergeCell ref="D5:D8"/>
    <mergeCell ref="C5:C8"/>
    <mergeCell ref="B5:B8"/>
    <mergeCell ref="G5:G8"/>
    <mergeCell ref="B9:B12"/>
    <mergeCell ref="C9:C12"/>
    <mergeCell ref="D9:D12"/>
    <mergeCell ref="G9:G12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3"/>
  <sheetViews>
    <sheetView showGridLines="0" showRowColHeaders="0" workbookViewId="0">
      <selection activeCell="D9" sqref="D9"/>
    </sheetView>
  </sheetViews>
  <sheetFormatPr baseColWidth="10" defaultRowHeight="15" x14ac:dyDescent="0.25"/>
  <cols>
    <col min="1" max="1" width="8" style="2" customWidth="1"/>
    <col min="2" max="2" width="11.42578125" style="2"/>
    <col min="3" max="3" width="26.140625" style="2" customWidth="1"/>
    <col min="4" max="4" width="18.42578125" style="2" customWidth="1"/>
    <col min="5" max="5" width="13.7109375" style="2" customWidth="1"/>
    <col min="6" max="16384" width="11.42578125" style="2"/>
  </cols>
  <sheetData>
    <row r="1" spans="2:15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</row>
    <row r="2" spans="2:15" s="3" customFormat="1" ht="40.5" customHeight="1" thickBot="1" x14ac:dyDescent="0.3">
      <c r="B2" s="95" t="s">
        <v>26</v>
      </c>
      <c r="C2" s="95"/>
      <c r="D2" s="95"/>
      <c r="E2" s="95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2:15" ht="39" customHeight="1" thickTop="1" thickBot="1" x14ac:dyDescent="0.3">
      <c r="B3" s="20"/>
      <c r="C3" s="20"/>
      <c r="D3" s="22" t="s">
        <v>27</v>
      </c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</row>
    <row r="4" spans="2:15" ht="31.5" customHeight="1" thickTop="1" x14ac:dyDescent="0.25">
      <c r="B4" s="20"/>
      <c r="C4" s="24" t="s">
        <v>14</v>
      </c>
      <c r="D4" s="27"/>
      <c r="E4" s="92" t="str">
        <f>IF(AND(D4="magenta", D5="rouge", D6="jaune",D7="verte", D8="cyan",D9="bleue"),"JUSTE","FAUX")</f>
        <v>FAUX</v>
      </c>
      <c r="F4" s="20"/>
      <c r="G4" s="23"/>
      <c r="H4" s="20"/>
      <c r="I4" s="20"/>
      <c r="J4" s="20"/>
      <c r="K4" s="20"/>
      <c r="L4" s="20"/>
      <c r="M4" s="20"/>
      <c r="N4" s="20"/>
      <c r="O4" s="20"/>
    </row>
    <row r="5" spans="2:15" ht="31.5" customHeight="1" x14ac:dyDescent="0.25">
      <c r="B5" s="20"/>
      <c r="C5" s="25" t="s">
        <v>16</v>
      </c>
      <c r="D5" s="28"/>
      <c r="E5" s="93"/>
      <c r="F5" s="20"/>
      <c r="G5" s="20"/>
      <c r="H5" s="20"/>
      <c r="I5" s="20"/>
      <c r="J5" s="20"/>
      <c r="K5" s="20"/>
      <c r="L5" s="20"/>
      <c r="M5" s="20"/>
      <c r="N5" s="20"/>
      <c r="O5" s="20"/>
    </row>
    <row r="6" spans="2:15" ht="31.5" customHeight="1" x14ac:dyDescent="0.25">
      <c r="B6" s="20"/>
      <c r="C6" s="25" t="s">
        <v>17</v>
      </c>
      <c r="D6" s="28"/>
      <c r="E6" s="93"/>
      <c r="F6" s="20"/>
      <c r="G6" s="20"/>
      <c r="H6" s="20"/>
      <c r="I6" s="20"/>
      <c r="J6" s="20"/>
      <c r="K6" s="20"/>
      <c r="L6" s="20"/>
      <c r="M6" s="20"/>
      <c r="N6" s="20"/>
      <c r="O6" s="20"/>
    </row>
    <row r="7" spans="2:15" ht="31.5" customHeight="1" x14ac:dyDescent="0.25">
      <c r="B7" s="20"/>
      <c r="C7" s="25" t="s">
        <v>18</v>
      </c>
      <c r="D7" s="28"/>
      <c r="E7" s="93"/>
      <c r="F7" s="20"/>
      <c r="G7" s="20"/>
      <c r="H7" s="20"/>
      <c r="I7" s="20"/>
      <c r="J7" s="20"/>
      <c r="K7" s="20"/>
      <c r="L7" s="20"/>
      <c r="M7" s="20"/>
      <c r="N7" s="20"/>
      <c r="O7" s="20"/>
    </row>
    <row r="8" spans="2:15" ht="31.5" customHeight="1" x14ac:dyDescent="0.25">
      <c r="B8" s="20"/>
      <c r="C8" s="25" t="s">
        <v>19</v>
      </c>
      <c r="D8" s="28"/>
      <c r="E8" s="93"/>
      <c r="F8" s="20"/>
      <c r="G8" s="20"/>
      <c r="H8" s="20"/>
      <c r="I8" s="20"/>
      <c r="J8" s="20"/>
      <c r="K8" s="20"/>
      <c r="L8" s="20"/>
      <c r="M8" s="20"/>
      <c r="N8" s="20"/>
      <c r="O8" s="20"/>
    </row>
    <row r="9" spans="2:15" ht="31.5" customHeight="1" thickBot="1" x14ac:dyDescent="0.3">
      <c r="B9" s="20"/>
      <c r="C9" s="26" t="s">
        <v>20</v>
      </c>
      <c r="D9" s="29"/>
      <c r="E9" s="94"/>
      <c r="F9" s="20"/>
      <c r="G9" s="20"/>
      <c r="H9" s="20"/>
      <c r="I9" s="20"/>
      <c r="J9" s="20"/>
      <c r="K9" s="20"/>
      <c r="L9" s="20"/>
      <c r="M9" s="20"/>
      <c r="N9" s="20"/>
      <c r="O9" s="20"/>
    </row>
    <row r="10" spans="2:15" ht="15.75" thickTop="1" x14ac:dyDescent="0.25"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</row>
    <row r="11" spans="2:15" x14ac:dyDescent="0.25"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</row>
    <row r="12" spans="2:15" x14ac:dyDescent="0.25"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</row>
    <row r="13" spans="2:15" x14ac:dyDescent="0.25"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</row>
    <row r="14" spans="2:15" x14ac:dyDescent="0.25"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</row>
    <row r="15" spans="2:15" x14ac:dyDescent="0.25"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</row>
    <row r="16" spans="2:15" x14ac:dyDescent="0.25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</row>
    <row r="17" spans="2:15" x14ac:dyDescent="0.25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</row>
    <row r="18" spans="2:15" x14ac:dyDescent="0.25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</row>
    <row r="19" spans="2:15" x14ac:dyDescent="0.25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</row>
    <row r="20" spans="2:15" x14ac:dyDescent="0.25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</row>
    <row r="21" spans="2:15" x14ac:dyDescent="0.25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</row>
    <row r="22" spans="2:15" x14ac:dyDescent="0.25"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</row>
    <row r="23" spans="2:15" x14ac:dyDescent="0.25"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</row>
    <row r="24" spans="2:15" x14ac:dyDescent="0.25"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</row>
    <row r="25" spans="2:15" x14ac:dyDescent="0.25"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</row>
    <row r="26" spans="2:15" x14ac:dyDescent="0.25"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</row>
    <row r="27" spans="2:15" x14ac:dyDescent="0.25"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</row>
    <row r="28" spans="2:15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</row>
    <row r="29" spans="2:15" x14ac:dyDescent="0.25"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</row>
    <row r="30" spans="2:15" x14ac:dyDescent="0.25"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2:15" x14ac:dyDescent="0.25"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2:15" x14ac:dyDescent="0.25"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</row>
    <row r="33" spans="2:15" x14ac:dyDescent="0.25"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</row>
  </sheetData>
  <sheetProtection password="EA33" sheet="1" objects="1" scenarios="1" selectLockedCells="1"/>
  <mergeCells count="2">
    <mergeCell ref="E4:E9"/>
    <mergeCell ref="B2:E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7"/>
  <sheetViews>
    <sheetView showGridLines="0" showRowColHeaders="0" tabSelected="1" zoomScaleNormal="100" workbookViewId="0">
      <selection activeCell="C2" sqref="C2"/>
    </sheetView>
  </sheetViews>
  <sheetFormatPr baseColWidth="10" defaultRowHeight="15" x14ac:dyDescent="0.25"/>
  <cols>
    <col min="1" max="1" width="7.85546875" customWidth="1"/>
    <col min="2" max="2" width="32.7109375" customWidth="1"/>
    <col min="3" max="3" width="8.42578125" style="4" customWidth="1"/>
    <col min="4" max="4" width="9.140625" customWidth="1"/>
    <col min="5" max="5" width="11.42578125" style="2"/>
    <col min="6" max="6" width="12.7109375" style="5" customWidth="1"/>
    <col min="7" max="7" width="11.42578125" style="2"/>
    <col min="8" max="8" width="11.42578125" style="1"/>
  </cols>
  <sheetData>
    <row r="1" spans="1:23" ht="34.5" customHeight="1" thickBot="1" x14ac:dyDescent="0.3">
      <c r="A1" s="37"/>
      <c r="B1" s="37"/>
      <c r="C1" s="38"/>
      <c r="D1" s="37"/>
      <c r="E1" s="20"/>
      <c r="F1" s="23"/>
      <c r="G1" s="20"/>
      <c r="H1" s="39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</row>
    <row r="2" spans="1:23" s="4" customFormat="1" ht="39.950000000000003" customHeight="1" thickTop="1" x14ac:dyDescent="0.25">
      <c r="A2" s="38"/>
      <c r="B2" s="40" t="s">
        <v>28</v>
      </c>
      <c r="C2" s="30"/>
      <c r="D2" s="41" t="s">
        <v>23</v>
      </c>
      <c r="E2" s="30"/>
      <c r="F2" s="42" t="s">
        <v>22</v>
      </c>
      <c r="G2" s="30"/>
      <c r="H2" s="43" t="str">
        <f>IF(AND(OR(AND(C2="rouge",E2="verte"), AND(C2="verte",E2="rouge"  )),G2="bleue"),"JUSTE","FAUX")</f>
        <v>FAUX</v>
      </c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</row>
    <row r="3" spans="1:23" ht="39.950000000000003" customHeight="1" x14ac:dyDescent="0.25">
      <c r="A3" s="37"/>
      <c r="B3" s="44" t="s">
        <v>29</v>
      </c>
      <c r="C3" s="31"/>
      <c r="D3" s="45" t="s">
        <v>21</v>
      </c>
      <c r="E3" s="31"/>
      <c r="F3" s="46" t="s">
        <v>22</v>
      </c>
      <c r="G3" s="31"/>
      <c r="H3" s="47" t="str">
        <f>IF(AND(OR(AND(C3="rouge",E3="bleue"), AND(C3="bleue",E3="rouge"  )),G3="verte"),"JUSTE","FAUX")</f>
        <v>FAUX</v>
      </c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</row>
    <row r="4" spans="1:23" ht="39.950000000000003" customHeight="1" thickBot="1" x14ac:dyDescent="0.3">
      <c r="A4" s="37"/>
      <c r="B4" s="48" t="s">
        <v>30</v>
      </c>
      <c r="C4" s="32"/>
      <c r="D4" s="49" t="s">
        <v>21</v>
      </c>
      <c r="E4" s="32"/>
      <c r="F4" s="50" t="s">
        <v>22</v>
      </c>
      <c r="G4" s="32"/>
      <c r="H4" s="51" t="str">
        <f>IF(AND(OR(AND(C4="bleue",E4="verte"), AND(C4="verte",E4="bleue"  )),G4="rouge"),"JUSTE","FAUX")</f>
        <v>FAUX</v>
      </c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</row>
    <row r="5" spans="1:23" ht="17.25" customHeight="1" thickTop="1" thickBot="1" x14ac:dyDescent="0.3">
      <c r="A5" s="37"/>
      <c r="B5" s="52"/>
      <c r="C5" s="53"/>
      <c r="D5" s="54"/>
      <c r="E5" s="53"/>
      <c r="F5" s="55"/>
      <c r="G5" s="53"/>
      <c r="H5" s="53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</row>
    <row r="6" spans="1:23" ht="39.950000000000003" customHeight="1" thickTop="1" thickBot="1" x14ac:dyDescent="0.3">
      <c r="A6" s="37"/>
      <c r="B6" s="40" t="s">
        <v>31</v>
      </c>
      <c r="C6" s="30"/>
      <c r="D6" s="56" t="s">
        <v>21</v>
      </c>
      <c r="E6" s="33"/>
      <c r="F6" s="57" t="s">
        <v>24</v>
      </c>
      <c r="G6" s="33"/>
      <c r="H6" s="43" t="str">
        <f>IF(AND(OR(AND(C6="bleue",E6="verte"), AND(C6="verte",E6="bleue"  )),G6="rouge"),"JUSTE","FAUX")</f>
        <v>FAUX</v>
      </c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</row>
    <row r="7" spans="1:23" ht="25.5" customHeight="1" thickTop="1" thickBot="1" x14ac:dyDescent="0.3">
      <c r="A7" s="37"/>
      <c r="B7" s="48" t="s">
        <v>25</v>
      </c>
      <c r="C7" s="34"/>
      <c r="D7" s="58"/>
      <c r="E7" s="59"/>
      <c r="F7" s="60"/>
      <c r="G7" s="59"/>
      <c r="H7" s="61" t="str">
        <f>IF(C7="rouge","JUSTE","FAUX")</f>
        <v>FAUX</v>
      </c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</row>
    <row r="8" spans="1:23" ht="5.25" customHeight="1" thickTop="1" thickBot="1" x14ac:dyDescent="0.3">
      <c r="A8" s="37"/>
      <c r="B8" s="54"/>
      <c r="C8" s="53"/>
      <c r="D8" s="54"/>
      <c r="E8" s="53"/>
      <c r="F8" s="62"/>
      <c r="G8" s="53"/>
      <c r="H8" s="53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</row>
    <row r="9" spans="1:23" ht="39.950000000000003" customHeight="1" thickTop="1" thickBot="1" x14ac:dyDescent="0.3">
      <c r="A9" s="37"/>
      <c r="B9" s="40" t="s">
        <v>32</v>
      </c>
      <c r="C9" s="30"/>
      <c r="D9" s="63" t="s">
        <v>21</v>
      </c>
      <c r="E9" s="35"/>
      <c r="F9" s="64" t="s">
        <v>24</v>
      </c>
      <c r="G9" s="35"/>
      <c r="H9" s="43" t="str">
        <f>IF(AND(OR(AND(C9="bleue",E9="rouge"), AND(C9="rouge",E9="bleue"  )),G9="verte"),"JUSTE","FAUX")</f>
        <v>FAUX</v>
      </c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</row>
    <row r="10" spans="1:23" ht="25.5" customHeight="1" thickTop="1" thickBot="1" x14ac:dyDescent="0.3">
      <c r="A10" s="37"/>
      <c r="B10" s="48" t="s">
        <v>25</v>
      </c>
      <c r="C10" s="36"/>
      <c r="D10" s="65"/>
      <c r="E10" s="66"/>
      <c r="F10" s="67"/>
      <c r="G10" s="68"/>
      <c r="H10" s="69" t="str">
        <f>IF(C10="verte","JUSTE","FAUX")</f>
        <v>FAUX</v>
      </c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</row>
    <row r="11" spans="1:23" ht="5.25" customHeight="1" thickTop="1" thickBot="1" x14ac:dyDescent="0.3">
      <c r="A11" s="37"/>
      <c r="B11" s="54"/>
      <c r="C11" s="53"/>
      <c r="D11" s="54"/>
      <c r="E11" s="53"/>
      <c r="F11" s="62"/>
      <c r="G11" s="53"/>
      <c r="H11" s="53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</row>
    <row r="12" spans="1:23" ht="39.950000000000003" customHeight="1" thickTop="1" thickBot="1" x14ac:dyDescent="0.3">
      <c r="A12" s="37"/>
      <c r="B12" s="40" t="s">
        <v>33</v>
      </c>
      <c r="C12" s="30"/>
      <c r="D12" s="63" t="s">
        <v>21</v>
      </c>
      <c r="E12" s="35"/>
      <c r="F12" s="64" t="s">
        <v>24</v>
      </c>
      <c r="G12" s="35"/>
      <c r="H12" s="43" t="str">
        <f>IF(AND(OR(AND(C12="verte",E12="rouge"), AND(C12="rouge",E12="verte"  )),G12="bleue"),"JUSTE","FAUX")</f>
        <v>FAUX</v>
      </c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</row>
    <row r="13" spans="1:23" ht="25.5" customHeight="1" thickTop="1" thickBot="1" x14ac:dyDescent="0.3">
      <c r="A13" s="37"/>
      <c r="B13" s="48" t="s">
        <v>25</v>
      </c>
      <c r="C13" s="36"/>
      <c r="D13" s="65"/>
      <c r="E13" s="66"/>
      <c r="F13" s="67"/>
      <c r="G13" s="68"/>
      <c r="H13" s="69" t="str">
        <f>IF(C13="bleue","JUSTE","FAUX")</f>
        <v>FAUX</v>
      </c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</row>
    <row r="14" spans="1:23" ht="15.75" thickTop="1" x14ac:dyDescent="0.25">
      <c r="A14" s="37"/>
      <c r="B14" s="54"/>
      <c r="C14" s="70"/>
      <c r="D14" s="54"/>
      <c r="E14" s="53"/>
      <c r="F14" s="62"/>
      <c r="G14" s="53"/>
      <c r="H14" s="71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</row>
    <row r="15" spans="1:23" x14ac:dyDescent="0.25">
      <c r="A15" s="37"/>
      <c r="B15" s="37"/>
      <c r="C15" s="38"/>
      <c r="D15" s="37"/>
      <c r="E15" s="20"/>
      <c r="F15" s="23"/>
      <c r="G15" s="20"/>
      <c r="H15" s="39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</row>
    <row r="16" spans="1:23" x14ac:dyDescent="0.25">
      <c r="A16" s="37"/>
      <c r="B16" s="37"/>
      <c r="C16" s="38"/>
      <c r="D16" s="37"/>
      <c r="E16" s="20"/>
      <c r="F16" s="23"/>
      <c r="G16" s="20"/>
      <c r="H16" s="39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</row>
    <row r="17" spans="1:23" x14ac:dyDescent="0.25">
      <c r="A17" s="37"/>
      <c r="B17" s="37"/>
      <c r="C17" s="38"/>
      <c r="D17" s="37"/>
      <c r="E17" s="20"/>
      <c r="F17" s="23"/>
      <c r="G17" s="20"/>
      <c r="H17" s="39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</row>
    <row r="18" spans="1:23" x14ac:dyDescent="0.25">
      <c r="A18" s="37"/>
      <c r="B18" s="37"/>
      <c r="C18" s="38"/>
      <c r="D18" s="37"/>
      <c r="E18" s="20"/>
      <c r="F18" s="23"/>
      <c r="G18" s="20"/>
      <c r="H18" s="39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</row>
    <row r="19" spans="1:23" x14ac:dyDescent="0.25">
      <c r="A19" s="37"/>
      <c r="B19" s="37"/>
      <c r="C19" s="38"/>
      <c r="D19" s="37"/>
      <c r="E19" s="20"/>
      <c r="F19" s="23"/>
      <c r="G19" s="20"/>
      <c r="H19" s="39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</row>
    <row r="20" spans="1:23" x14ac:dyDescent="0.25">
      <c r="A20" s="37"/>
      <c r="B20" s="37"/>
      <c r="C20" s="38"/>
      <c r="D20" s="37"/>
      <c r="E20" s="20"/>
      <c r="F20" s="23"/>
      <c r="G20" s="20"/>
      <c r="H20" s="39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</row>
    <row r="21" spans="1:23" x14ac:dyDescent="0.25">
      <c r="A21" s="37"/>
      <c r="B21" s="37"/>
      <c r="C21" s="38"/>
      <c r="D21" s="37"/>
      <c r="E21" s="20"/>
      <c r="F21" s="23"/>
      <c r="G21" s="20"/>
      <c r="H21" s="39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</row>
    <row r="22" spans="1:23" x14ac:dyDescent="0.25">
      <c r="A22" s="37"/>
      <c r="B22" s="37"/>
      <c r="C22" s="38"/>
      <c r="D22" s="37"/>
      <c r="E22" s="20"/>
      <c r="F22" s="23"/>
      <c r="G22" s="20"/>
      <c r="H22" s="39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</row>
    <row r="23" spans="1:23" x14ac:dyDescent="0.25">
      <c r="A23" s="37"/>
      <c r="B23" s="37"/>
      <c r="C23" s="38"/>
      <c r="D23" s="37"/>
      <c r="E23" s="20"/>
      <c r="F23" s="23"/>
      <c r="G23" s="20"/>
      <c r="H23" s="39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</row>
    <row r="24" spans="1:23" x14ac:dyDescent="0.25">
      <c r="A24" s="37"/>
      <c r="B24" s="37"/>
      <c r="C24" s="38"/>
      <c r="D24" s="37"/>
      <c r="E24" s="20"/>
      <c r="F24" s="23"/>
      <c r="G24" s="20"/>
      <c r="H24" s="39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</row>
    <row r="25" spans="1:23" x14ac:dyDescent="0.25">
      <c r="A25" s="37"/>
      <c r="B25" s="37"/>
      <c r="C25" s="38"/>
      <c r="D25" s="37"/>
      <c r="E25" s="20"/>
      <c r="F25" s="23"/>
      <c r="G25" s="20"/>
      <c r="H25" s="39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</row>
    <row r="26" spans="1:23" x14ac:dyDescent="0.25">
      <c r="A26" s="37"/>
      <c r="B26" s="37"/>
      <c r="C26" s="38"/>
      <c r="D26" s="37"/>
      <c r="E26" s="20"/>
      <c r="F26" s="23"/>
      <c r="G26" s="20"/>
      <c r="H26" s="39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</row>
    <row r="27" spans="1:23" x14ac:dyDescent="0.25">
      <c r="A27" s="37"/>
      <c r="B27" s="37"/>
      <c r="C27" s="38"/>
      <c r="D27" s="37"/>
      <c r="E27" s="20"/>
      <c r="F27" s="23"/>
      <c r="G27" s="20"/>
      <c r="H27" s="39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</row>
    <row r="28" spans="1:23" x14ac:dyDescent="0.25">
      <c r="A28" s="37"/>
      <c r="B28" s="37"/>
      <c r="C28" s="38"/>
      <c r="D28" s="37"/>
      <c r="E28" s="20"/>
      <c r="F28" s="23"/>
      <c r="G28" s="20"/>
      <c r="H28" s="39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</row>
    <row r="29" spans="1:23" x14ac:dyDescent="0.25">
      <c r="A29" s="37"/>
      <c r="B29" s="37"/>
      <c r="C29" s="38"/>
      <c r="D29" s="37"/>
      <c r="E29" s="20"/>
      <c r="F29" s="23"/>
      <c r="G29" s="20"/>
      <c r="H29" s="39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</row>
    <row r="30" spans="1:23" x14ac:dyDescent="0.25">
      <c r="A30" s="37"/>
      <c r="B30" s="37"/>
      <c r="C30" s="38"/>
      <c r="D30" s="37"/>
      <c r="E30" s="20"/>
      <c r="F30" s="23"/>
      <c r="G30" s="20"/>
      <c r="H30" s="39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</row>
    <row r="31" spans="1:23" x14ac:dyDescent="0.25">
      <c r="A31" s="37"/>
      <c r="B31" s="37"/>
      <c r="C31" s="38"/>
      <c r="D31" s="37"/>
      <c r="E31" s="20"/>
      <c r="F31" s="23"/>
      <c r="G31" s="20"/>
      <c r="H31" s="39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</row>
    <row r="32" spans="1:23" x14ac:dyDescent="0.25">
      <c r="A32" s="37"/>
      <c r="B32" s="37"/>
      <c r="C32" s="38"/>
      <c r="D32" s="37"/>
      <c r="E32" s="20"/>
      <c r="F32" s="23"/>
      <c r="G32" s="20"/>
      <c r="H32" s="39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</row>
    <row r="33" spans="1:23" x14ac:dyDescent="0.25">
      <c r="A33" s="37"/>
      <c r="B33" s="37"/>
      <c r="C33" s="38"/>
      <c r="D33" s="37"/>
      <c r="E33" s="20"/>
      <c r="F33" s="23"/>
      <c r="G33" s="20"/>
      <c r="H33" s="39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</row>
    <row r="34" spans="1:23" x14ac:dyDescent="0.25">
      <c r="A34" s="37"/>
      <c r="B34" s="37"/>
      <c r="C34" s="38"/>
      <c r="D34" s="37"/>
      <c r="E34" s="20"/>
      <c r="F34" s="23"/>
      <c r="G34" s="20"/>
      <c r="H34" s="39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</row>
    <row r="35" spans="1:23" x14ac:dyDescent="0.25">
      <c r="A35" s="37"/>
      <c r="B35" s="37"/>
      <c r="C35" s="38"/>
      <c r="D35" s="37"/>
      <c r="E35" s="20"/>
      <c r="F35" s="23"/>
      <c r="G35" s="20"/>
      <c r="H35" s="39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</row>
    <row r="36" spans="1:23" x14ac:dyDescent="0.25">
      <c r="A36" s="37"/>
      <c r="B36" s="37"/>
      <c r="C36" s="38"/>
      <c r="D36" s="37"/>
      <c r="E36" s="20"/>
      <c r="F36" s="23"/>
      <c r="G36" s="20"/>
      <c r="H36" s="39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</row>
    <row r="37" spans="1:23" x14ac:dyDescent="0.25">
      <c r="A37" s="37"/>
      <c r="B37" s="37"/>
      <c r="C37" s="38"/>
      <c r="D37" s="37"/>
      <c r="E37" s="20"/>
      <c r="F37" s="23"/>
      <c r="G37" s="20"/>
      <c r="H37" s="39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</row>
    <row r="38" spans="1:23" x14ac:dyDescent="0.25">
      <c r="A38" s="37"/>
      <c r="B38" s="37"/>
      <c r="C38" s="38"/>
      <c r="D38" s="37"/>
      <c r="E38" s="20"/>
      <c r="F38" s="23"/>
      <c r="G38" s="20"/>
      <c r="H38" s="39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</row>
    <row r="39" spans="1:23" x14ac:dyDescent="0.25">
      <c r="A39" s="37"/>
      <c r="B39" s="37"/>
      <c r="C39" s="38"/>
      <c r="D39" s="37"/>
      <c r="E39" s="20"/>
      <c r="F39" s="23"/>
      <c r="G39" s="20"/>
      <c r="H39" s="39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</row>
    <row r="40" spans="1:23" x14ac:dyDescent="0.25">
      <c r="A40" s="37"/>
      <c r="B40" s="37"/>
      <c r="C40" s="38"/>
      <c r="D40" s="37"/>
      <c r="E40" s="20"/>
      <c r="F40" s="23"/>
      <c r="G40" s="20"/>
      <c r="H40" s="39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</row>
    <row r="41" spans="1:23" x14ac:dyDescent="0.25">
      <c r="A41" s="37"/>
      <c r="B41" s="37"/>
      <c r="C41" s="38"/>
      <c r="D41" s="37"/>
      <c r="E41" s="20"/>
      <c r="F41" s="23"/>
      <c r="G41" s="20"/>
      <c r="H41" s="39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</row>
    <row r="42" spans="1:23" x14ac:dyDescent="0.25">
      <c r="A42" s="37"/>
      <c r="B42" s="37"/>
      <c r="C42" s="38"/>
      <c r="D42" s="37"/>
      <c r="E42" s="20"/>
      <c r="F42" s="23"/>
      <c r="G42" s="20"/>
      <c r="H42" s="39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</row>
    <row r="43" spans="1:23" x14ac:dyDescent="0.25">
      <c r="A43" s="37"/>
      <c r="B43" s="37"/>
      <c r="C43" s="38"/>
      <c r="D43" s="37"/>
      <c r="E43" s="20"/>
      <c r="F43" s="23"/>
      <c r="G43" s="20"/>
      <c r="H43" s="39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</row>
    <row r="44" spans="1:23" x14ac:dyDescent="0.25">
      <c r="A44" s="37"/>
      <c r="B44" s="37"/>
      <c r="C44" s="38"/>
      <c r="D44" s="37"/>
      <c r="E44" s="20"/>
      <c r="F44" s="23"/>
      <c r="G44" s="20"/>
      <c r="H44" s="39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</row>
    <row r="45" spans="1:23" x14ac:dyDescent="0.25">
      <c r="A45" s="37"/>
      <c r="B45" s="37"/>
      <c r="C45" s="38"/>
      <c r="D45" s="37"/>
      <c r="E45" s="20"/>
      <c r="F45" s="23"/>
      <c r="G45" s="20"/>
      <c r="H45" s="39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</row>
    <row r="46" spans="1:23" x14ac:dyDescent="0.25">
      <c r="A46" s="37"/>
      <c r="B46" s="37"/>
      <c r="C46" s="38"/>
      <c r="D46" s="37"/>
      <c r="E46" s="20"/>
      <c r="F46" s="23"/>
      <c r="G46" s="20"/>
      <c r="H46" s="39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</row>
    <row r="47" spans="1:23" x14ac:dyDescent="0.25">
      <c r="A47" s="37"/>
      <c r="B47" s="37"/>
      <c r="C47" s="38"/>
      <c r="D47" s="37"/>
      <c r="E47" s="20"/>
      <c r="F47" s="23"/>
      <c r="G47" s="20"/>
      <c r="H47" s="39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</row>
  </sheetData>
  <sheetProtection password="EA33" sheet="1" objects="1" scenarios="1" selectLockedCells="1"/>
  <conditionalFormatting sqref="H2">
    <cfRule type="cellIs" dxfId="0" priority="1" operator="equal">
      <formula>"verte"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01.filtres</vt:lpstr>
      <vt:lpstr>02.superposition de filtres</vt:lpstr>
      <vt:lpstr>03.fruits et légumes</vt:lpstr>
      <vt:lpstr>04.couleur des palets</vt:lpstr>
      <vt:lpstr>05.peinture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Isabelle</dc:creator>
  <cp:lastModifiedBy>Isabelle</cp:lastModifiedBy>
  <dcterms:created xsi:type="dcterms:W3CDTF">2019-06-12T14:39:36Z</dcterms:created>
  <dcterms:modified xsi:type="dcterms:W3CDTF">2019-06-14T19:02:11Z</dcterms:modified>
</cp:coreProperties>
</file>